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<sst xmlns="http://schemas.openxmlformats.org/spreadsheetml/2006/main" count="44" uniqueCount="44">
  <si>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</si>
  <si>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</si>
  <si>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</si>
  <si>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</si>
  <si>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(PE-Xa), SudoPex-A "STANDARD HIDRÁULICA",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</si>
  <si>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</si>
  <si>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</si>
  <si>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</si>
  <si>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</si>
  <si>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</si>
  <si>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</si>
  <si>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</si>
  <si>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mt37sth044a</t>
  </si>
  <si>
    <t xml:space="preserve">U</t>
  </si>
  <si>
    <t xml:space="preserve">Material auxiliar per a muntatge i subjecció a l'obra de les canonades de polietilè reticulat (PE-Xa), SudoPex-A "STANDARD HIDRÁULICA", de 16 mm de diàmetre exterior.</t>
  </si>
  <si>
    <t xml:space="preserve">mt37sth043g</t>
  </si>
  <si>
    <t xml:space="preserve">m</t>
  </si>
  <si>
    <t xml:space="preserve">Tub de polietilè reticulat (PE-Xa), de 16 mm de diàmetre exterior i 1,8 mm de gruix, SudoPex-A "STANDARD HIDRÁULICA", subministrat en rotllos, segons UNE-EN ISO 15875-2, amb el preu incrementat el 30% en concepte d'accessoris i peces especials.</t>
  </si>
  <si>
    <t xml:space="preserve">mt37sth044b</t>
  </si>
  <si>
    <t xml:space="preserve">U</t>
  </si>
  <si>
    <t xml:space="preserve">Material auxiliar per a muntatge i subjecció a l'obra de les canonades de polietilè reticulat (PE-Xa), SudoPex-A "STANDARD HIDRÁULICA", de 20 mm de diàmetre exterior.</t>
  </si>
  <si>
    <t xml:space="preserve">mt37sth043t</t>
  </si>
  <si>
    <t xml:space="preserve">m</t>
  </si>
  <si>
    <t xml:space="preserve">Tub de polietilè reticulat (PE-Xa), de 20 mm de diàmetre exterior i 1,9 mm de gruix, SudoPex-A "STANDARD HIDRÁULICA", subministrat en rotllos, segons UNE-EN ISO 15875-2, amb el preu incrementat el 30% en concepte d'accessoris i peces especials.</t>
  </si>
  <si>
    <t xml:space="preserve">mt37sth014b</t>
  </si>
  <si>
    <t xml:space="preserve">U</t>
  </si>
  <si>
    <t xml:space="preserve">Vàlvula d'esfera, Kansas "STANDARD HIDRÁULICA", per a encastar, de 3/4", femella-femella, per roscar, PN=30 bar, amb cos de llautó niquelat, ràcord, bola, eix i femella premsaestopa de llautó, junts d'assentament de PTFE, junt tòric de NBR i temperatura de servei des de -10°C (excloent congelació) fins a 130°C.</t>
  </si>
  <si>
    <t xml:space="preserve">mt37sth015a</t>
  </si>
  <si>
    <t xml:space="preserve">U</t>
  </si>
  <si>
    <t xml:space="preserve">Comandament de palanca, de llautó, per a vàlvula d'esfera per a encastar Kansas, "STANDARD HIDRÁULICA", amb embellidor.</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</si>
  <si>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</si>
  <si>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</si>
  <si>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</si>
  <si>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</si>
  <si>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</si>
  <si>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</si>
  <si>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</si>
  <si>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</si>
  <si>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</si>
  <si>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</si>
  <si>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</si>
  <si>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</si>
  <si>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47,83€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</si>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</sst>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7.14" customWidth="1"/>
    <col min="4" max="4" width="75.99" customWidth="1"/>
    <col min="5" max="5" width="13.26" customWidth="1"/>
    <col min="6" max="6" width="10.7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0.09</v>
      </c>
      <c r="G10" s="12">
        <f ca="1">ROUND(INDIRECT(ADDRESS(ROW()+(0), COLUMN()+(-2), 1))*INDIRECT(ADDRESS(ROW()+(0), COLUMN()+(-1), 1)), 2)</f>
        <v>0.73</v>
      </c>
    </row>
    <row r="11" spans="1:7" ht="34.50" thickBot="1" customHeight="1">
      <c r="A11" s="1" t="s">
        <v>15</v>
      </c>
      <c r="B11" s="1"/>
      <c r="C11" s="10" t="s">
        <v>16</v>
      </c>
      <c r="D11" s="1" t="s">
        <v>17</v>
      </c>
      <c r="E11" s="11">
        <v>8.1</v>
      </c>
      <c r="F11" s="12">
        <v>2.26</v>
      </c>
      <c r="G11" s="12">
        <f ca="1">ROUND(INDIRECT(ADDRESS(ROW()+(0), COLUMN()+(-2), 1))*INDIRECT(ADDRESS(ROW()+(0), COLUMN()+(-1), 1)), 2)</f>
        <v>18.31</v>
      </c>
    </row>
    <row r="12" spans="1:7" ht="24.00" thickBot="1" customHeight="1">
      <c r="A12" s="1" t="s">
        <v>18</v>
      </c>
      <c r="B12" s="1"/>
      <c r="C12" s="10" t="s">
        <v>19</v>
      </c>
      <c r="D12" s="1" t="s">
        <v>20</v>
      </c>
      <c r="E12" s="11">
        <v>15</v>
      </c>
      <c r="F12" s="12">
        <v>0.12</v>
      </c>
      <c r="G12" s="12">
        <f ca="1">ROUND(INDIRECT(ADDRESS(ROW()+(0), COLUMN()+(-2), 1))*INDIRECT(ADDRESS(ROW()+(0), COLUMN()+(-1), 1)), 2)</f>
        <v>1.8</v>
      </c>
    </row>
    <row r="13" spans="1:7" ht="34.50" thickBot="1" customHeight="1">
      <c r="A13" s="1" t="s">
        <v>21</v>
      </c>
      <c r="B13" s="1"/>
      <c r="C13" s="10" t="s">
        <v>22</v>
      </c>
      <c r="D13" s="1" t="s">
        <v>23</v>
      </c>
      <c r="E13" s="11">
        <v>15</v>
      </c>
      <c r="F13" s="12">
        <v>3.05</v>
      </c>
      <c r="G13" s="12">
        <f ca="1">ROUND(INDIRECT(ADDRESS(ROW()+(0), COLUMN()+(-2), 1))*INDIRECT(ADDRESS(ROW()+(0), COLUMN()+(-1), 1)), 2)</f>
        <v>45.75</v>
      </c>
    </row>
    <row r="14" spans="1:7" ht="45.00" thickBot="1" customHeight="1">
      <c r="A14" s="1" t="s">
        <v>24</v>
      </c>
      <c r="B14" s="1"/>
      <c r="C14" s="10" t="s">
        <v>25</v>
      </c>
      <c r="D14" s="1" t="s">
        <v>26</v>
      </c>
      <c r="E14" s="11">
        <v>2</v>
      </c>
      <c r="F14" s="12">
        <v>15.4</v>
      </c>
      <c r="G14" s="12">
        <f ca="1">ROUND(INDIRECT(ADDRESS(ROW()+(0), COLUMN()+(-2), 1))*INDIRECT(ADDRESS(ROW()+(0), COLUMN()+(-1), 1)), 2)</f>
        <v>30.8</v>
      </c>
    </row>
    <row r="15" spans="1:7" ht="24.00" thickBot="1" customHeight="1">
      <c r="A15" s="1" t="s">
        <v>27</v>
      </c>
      <c r="B15" s="1"/>
      <c r="C15" s="10" t="s">
        <v>28</v>
      </c>
      <c r="D15" s="1" t="s">
        <v>29</v>
      </c>
      <c r="E15" s="13">
        <v>2</v>
      </c>
      <c r="F15" s="14">
        <v>6.24</v>
      </c>
      <c r="G15" s="14">
        <f ca="1">ROUND(INDIRECT(ADDRESS(ROW()+(0), COLUMN()+(-2), 1))*INDIRECT(ADDRESS(ROW()+(0), COLUMN()+(-1), 1)), 2)</f>
        <v>12.48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109.87</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5.797</v>
      </c>
      <c r="F18" s="12">
        <v>29.34</v>
      </c>
      <c r="G18" s="12">
        <f ca="1">ROUND(INDIRECT(ADDRESS(ROW()+(0), COLUMN()+(-2), 1))*INDIRECT(ADDRESS(ROW()+(0), COLUMN()+(-1), 1)), 2)</f>
        <v>170.08</v>
      </c>
    </row>
    <row r="19" spans="1:7" ht="13.50" thickBot="1" customHeight="1">
      <c r="A19" s="1" t="s">
        <v>35</v>
      </c>
      <c r="B19" s="1"/>
      <c r="C19" s="10" t="s">
        <v>36</v>
      </c>
      <c r="D19" s="1" t="s">
        <v>37</v>
      </c>
      <c r="E19" s="13">
        <v>5.797</v>
      </c>
      <c r="F19" s="14">
        <v>25.25</v>
      </c>
      <c r="G19" s="14">
        <f ca="1">ROUND(INDIRECT(ADDRESS(ROW()+(0), COLUMN()+(-2), 1))*INDIRECT(ADDRESS(ROW()+(0), COLUMN()+(-1), 1)), 2)</f>
        <v>146.37</v>
      </c>
    </row>
    <row r="20" spans="1:7" ht="13.50" thickBot="1" customHeight="1">
      <c r="A20" s="15"/>
      <c r="B20" s="15"/>
      <c r="C20" s="15"/>
      <c r="D20" s="15"/>
      <c r="E20" s="9" t="s">
        <v>38</v>
      </c>
      <c r="F20" s="9"/>
      <c r="G20" s="17">
        <f ca="1">ROUND(SUM(INDIRECT(ADDRESS(ROW()+(-1), COLUMN()+(0), 1)),INDIRECT(ADDRESS(ROW()+(-2), COLUMN()+(0), 1))), 2)</f>
        <v>316.45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426.32</v>
      </c>
      <c r="G22" s="14">
        <f ca="1">ROUND(INDIRECT(ADDRESS(ROW()+(0), COLUMN()+(-2), 1))*INDIRECT(ADDRESS(ROW()+(0), COLUMN()+(-1), 1))/100, 2)</f>
        <v>8.53</v>
      </c>
    </row>
    <row r="23" spans="1:7" ht="13.50" thickBot="1" customHeight="1">
      <c r="A23" s="21" t="s">
        <v>42</v>
      </c>
      <c r="B23" s="21"/>
      <c r="C23" s="22"/>
      <c r="D23" s="23"/>
      <c r="E23" s="24" t="s">
        <v>43</v>
      </c>
      <c r="F23" s="25"/>
      <c r="G23" s="26">
        <f ca="1">ROUND(SUM(INDIRECT(ADDRESS(ROW()+(-1), COLUMN()+(0), 1)),INDIRECT(ADDRESS(ROW()+(-3), COLUMN()+(0), 1)),INDIRECT(ADDRESS(ROW()+(-7), COLUMN()+(0), 1))), 2)</f>
        <v>434.85</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